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15c3fbfccd1ae4/Seguros/Mkt/Sitio web/Artículos/Salud financiera/"/>
    </mc:Choice>
  </mc:AlternateContent>
  <xr:revisionPtr revIDLastSave="0" documentId="8_{C5FF958C-5071-47CD-90F2-EBD81F3E86F6}" xr6:coauthVersionLast="47" xr6:coauthVersionMax="47" xr10:uidLastSave="{00000000-0000-0000-0000-000000000000}"/>
  <bookViews>
    <workbookView xWindow="-120" yWindow="-120" windowWidth="29040" windowHeight="16440" tabRatio="487" xr2:uid="{EF78F2DD-0993-4916-99F9-07EC511F36EF}"/>
  </bookViews>
  <sheets>
    <sheet name="Evaluación" sheetId="1" r:id="rId1"/>
    <sheet name="Hoja4" sheetId="4" r:id="rId2"/>
  </sheets>
  <definedNames>
    <definedName name="_xlchart.v1.0" hidden="1">(Evaluación!$A$30:$A$31,Evaluación!$A$35:$A$36,Evaluación!$A$40:$A$41,Evaluación!$A$45:$A$48)</definedName>
    <definedName name="_xlchart.v1.1" hidden="1">(Evaluación!$C$30:$C$31,Evaluación!$C$35:$C$36,Evaluación!$C$40:$C$41,Evaluación!$C$45:$C$48)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B8" i="4"/>
  <c r="B7" i="4"/>
  <c r="B6" i="4"/>
  <c r="B5" i="4"/>
  <c r="C43" i="1"/>
  <c r="D42" i="1" s="1"/>
  <c r="C38" i="1"/>
  <c r="D37" i="1" s="1"/>
  <c r="C33" i="1"/>
  <c r="D32" i="1" s="1"/>
  <c r="C28" i="1"/>
  <c r="D27" i="1" s="1"/>
  <c r="C47" i="1" l="1"/>
  <c r="C9" i="4" l="1"/>
  <c r="D47" i="1" l="1"/>
  <c r="B9" i="4" l="1"/>
</calcChain>
</file>

<file path=xl/sharedStrings.xml><?xml version="1.0" encoding="utf-8"?>
<sst xmlns="http://schemas.openxmlformats.org/spreadsheetml/2006/main" count="63" uniqueCount="50">
  <si>
    <t>Escanea o da click en este</t>
  </si>
  <si>
    <t>código QR para contactarnos</t>
  </si>
  <si>
    <t>en redes sociales, sitio web,</t>
  </si>
  <si>
    <t>correo, celular, teléfono o</t>
  </si>
  <si>
    <t>WhatsApp.</t>
  </si>
  <si>
    <t>Evalúa tu salud financiera</t>
  </si>
  <si>
    <t>Este ejercicio es para crear conciencia de la situación financiera en la que se encuentra cada familia o persona.</t>
  </si>
  <si>
    <t>Esperamos que sea de utilidad e inspiración para reflexionar y tomar las medidas que les permitan tener el nivel de vida deseado.</t>
  </si>
  <si>
    <r>
      <t>Se basa en "</t>
    </r>
    <r>
      <rPr>
        <i/>
        <sz val="14"/>
        <rFont val="Times New Roman"/>
        <family val="1"/>
      </rPr>
      <t>Eight Ways to Measure Financial Health</t>
    </r>
    <r>
      <rPr>
        <sz val="14"/>
        <rFont val="Times New Roman"/>
        <family val="1"/>
      </rPr>
      <t xml:space="preserve">" publicado en mayo de 2016 por el </t>
    </r>
    <r>
      <rPr>
        <i/>
        <sz val="14"/>
        <rFont val="Times New Roman"/>
        <family val="1"/>
      </rPr>
      <t>Center for Financial Services Innovation</t>
    </r>
    <r>
      <rPr>
        <sz val="14"/>
        <rFont val="Times New Roman"/>
        <family val="1"/>
      </rPr>
      <t>, que es la autoridad de E.U. en salud financiera.</t>
    </r>
  </si>
  <si>
    <t>Lo puedes modificar para adecuarlo a tus necesidades.</t>
  </si>
  <si>
    <t>Fuentes &amp; Asociados es un despacho de seguros de vida y gastos médicos mayores. Su titular es Leticia Fuentes Wilson con cédula C302584 de la CNSF.</t>
  </si>
  <si>
    <t>Instrucciones</t>
  </si>
  <si>
    <t>1. Responde cada pregunta con 2 si la respuesta es "Sí", 1 si es "Más o menos" y 0 si es "No".</t>
  </si>
  <si>
    <t>2. La máxima calificación es 16.</t>
  </si>
  <si>
    <t>3. Obtendrás una calificación por cada grupo de preguntas y una calificación total.</t>
  </si>
  <si>
    <t>4. Con tus resultados podrás tomar acciones para mejorar los rubros en los que saliste</t>
  </si>
  <si>
    <t>mal o reforzar aquellos en los que estás bien.</t>
  </si>
  <si>
    <t>Componentes</t>
  </si>
  <si>
    <t>Explicación</t>
  </si>
  <si>
    <r>
      <t xml:space="preserve">Sí=2
Más o menos = 1
No=0
</t>
    </r>
    <r>
      <rPr>
        <sz val="12"/>
        <color theme="1"/>
        <rFont val="Times New Roman"/>
        <family val="1"/>
      </rPr>
      <t>Puedes responder de memoria o tomar datos de los 12 meses pasados</t>
    </r>
  </si>
  <si>
    <t>Calificación</t>
  </si>
  <si>
    <t>Ingresos y gastos</t>
  </si>
  <si>
    <t>Puntos obtenidos</t>
  </si>
  <si>
    <t>Valor máximo</t>
  </si>
  <si>
    <t>¿Gastas menos que
los ingresos que recibes?</t>
  </si>
  <si>
    <t>No tienes problemas de dinero para llegar al día en que te pagan tu siguiente sueldo, comisión o salario sea semanal, quincena o mensual.</t>
  </si>
  <si>
    <t>¿Pagas tus facturas
completas y a tiempo?</t>
  </si>
  <si>
    <t>Por ejemplo, luz, teléfono, renta, agua, tenencia, tv de paga, etc.</t>
  </si>
  <si>
    <t>Ahorro e inversión</t>
  </si>
  <si>
    <t>¿Tienes ahorros suficientes
para el día a día?</t>
  </si>
  <si>
    <t>Considera como el ideal tener tres meses de ahorro liquidos para cubrir tu nivel de vida actual. Califícate con 1 si tienes menos y 0 si no tienes.</t>
  </si>
  <si>
    <t>¿Tienes cómo financiar
tu jubilación?</t>
  </si>
  <si>
    <t>Toma como referencia 70% de tu ingreso actual y tu esperanza de vida para obtener un monto. Otra opción es contestar considerando sí tienes cómo cubrir tus gastos una vez que te retires del trabajo.</t>
  </si>
  <si>
    <t>Préstamos</t>
  </si>
  <si>
    <t>¿Puedes pagar
tus deudas en
tiempo y forma?</t>
  </si>
  <si>
    <t>No es malo tener deudas, lo que es imperdonable es no pagarlas. Considera tarjetas de crédito, hipóteca, préstamo de auto y de nómina, tarjetas comerciales, etc.</t>
  </si>
  <si>
    <t>¿Tienes un buen
historial crediticio?</t>
  </si>
  <si>
    <t>Este historial te lo puede dar una sociedad de información crediticia como Buró de Crédito o Círculo de Crédito.</t>
  </si>
  <si>
    <t>Planeación</t>
  </si>
  <si>
    <t>¿Elaboras y cumples un
presupuesto familiar?</t>
  </si>
  <si>
    <t>Esta pregunta busca identificar si planeas tus ingresos y gastos en papel o computadora. Recuerda "Más vale un papel en sucio que una mente en blanco".</t>
  </si>
  <si>
    <t>¿Tienes seguros de vida,
gastos médicos, casa, auto?</t>
  </si>
  <si>
    <t>Uno nunca sabe… Más vale tener un apoyo para enfrentar imprevistos.</t>
  </si>
  <si>
    <t>No capturar en este cuadro</t>
  </si>
  <si>
    <t>Los datos se obtienen de la hoja anterior</t>
  </si>
  <si>
    <t>Concepto</t>
  </si>
  <si>
    <t>Ideal</t>
  </si>
  <si>
    <t>Ingresos y gastos diarios</t>
  </si>
  <si>
    <t>Ahorro, inversión y deudas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</si>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</sst>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7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4"/>
      <color theme="2"/>
      <name val="Times New Roman"/>
      <family val="1"/>
    </font>
    <font>
      <u/>
      <sz val="11"/>
      <color theme="10"/>
      <name val="Times New Roman"/>
      <family val="2"/>
    </font>
    <font>
      <b/>
      <sz val="19"/>
      <color theme="1"/>
      <name val="Times New Roman"/>
      <family val="1"/>
    </font>
    <font>
      <sz val="12"/>
      <color theme="1"/>
      <name val="Times New Roman"/>
      <family val="1"/>
    </font>
    <font>
      <sz val="24"/>
      <color rgb="FFFF0000"/>
      <name val="Times New Roman"/>
      <family val="2"/>
    </font>
    <font>
      <sz val="36"/>
      <color rgb="FFFF0000"/>
      <name val="Times New Roman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top" wrapText="1"/>
    </xf>
    <xf numFmtId="0" fontId="6" fillId="0" borderId="0" xfId="0" applyFont="1"/>
    <xf numFmtId="0" fontId="4" fillId="0" borderId="0" xfId="0" applyFont="1"/>
    <xf numFmtId="0" fontId="7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2" fillId="2" borderId="1" xfId="0" quotePrefix="1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12" fillId="0" borderId="0" xfId="1" quotePrefix="1" applyAlignment="1">
      <alignment horizontal="left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quotePrefix="1" applyFont="1" applyFill="1" applyAlignment="1">
      <alignment horizontal="center" vertical="center"/>
    </xf>
    <xf numFmtId="0" fontId="4" fillId="5" borderId="0" xfId="0" quotePrefix="1" applyFont="1" applyFill="1" applyAlignment="1">
      <alignment horizontal="center" vertical="center" wrapText="1"/>
    </xf>
    <xf numFmtId="164" fontId="2" fillId="2" borderId="0" xfId="0" quotePrefix="1" applyNumberFormat="1" applyFont="1" applyFill="1" applyAlignment="1">
      <alignment horizontal="center" vertical="center" wrapText="1"/>
    </xf>
    <xf numFmtId="164" fontId="2" fillId="9" borderId="0" xfId="0" quotePrefix="1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164" fontId="2" fillId="4" borderId="0" xfId="0" quotePrefix="1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right" vertical="top" wrapText="1"/>
    </xf>
    <xf numFmtId="0" fontId="13" fillId="5" borderId="0" xfId="0" applyFont="1" applyFill="1" applyAlignment="1">
      <alignment horizontal="right" vertical="top" wrapText="1"/>
    </xf>
    <xf numFmtId="164" fontId="13" fillId="5" borderId="0" xfId="0" applyNumberFormat="1" applyFont="1" applyFill="1" applyAlignment="1">
      <alignment horizontal="center" vertical="top"/>
    </xf>
    <xf numFmtId="0" fontId="5" fillId="6" borderId="0" xfId="0" quotePrefix="1" applyFont="1" applyFill="1" applyAlignment="1">
      <alignment horizontal="left" vertical="top" wrapText="1"/>
    </xf>
    <xf numFmtId="164" fontId="5" fillId="6" borderId="0" xfId="0" applyNumberFormat="1" applyFont="1" applyFill="1" applyAlignment="1">
      <alignment horizontal="center" vertical="top"/>
    </xf>
    <xf numFmtId="0" fontId="5" fillId="6" borderId="0" xfId="0" quotePrefix="1" applyFont="1" applyFill="1" applyAlignment="1">
      <alignment horizontal="left" vertical="top" wrapText="1" indent="1"/>
    </xf>
    <xf numFmtId="0" fontId="5" fillId="10" borderId="0" xfId="0" quotePrefix="1" applyFont="1" applyFill="1" applyAlignment="1">
      <alignment horizontal="left" vertical="top" wrapText="1"/>
    </xf>
    <xf numFmtId="164" fontId="5" fillId="10" borderId="0" xfId="0" applyNumberFormat="1" applyFont="1" applyFill="1" applyAlignment="1">
      <alignment horizontal="center" vertical="top"/>
    </xf>
    <xf numFmtId="0" fontId="5" fillId="7" borderId="0" xfId="0" quotePrefix="1" applyFont="1" applyFill="1" applyAlignment="1">
      <alignment horizontal="left" vertical="top" wrapText="1"/>
    </xf>
    <xf numFmtId="164" fontId="5" fillId="7" borderId="0" xfId="0" applyNumberFormat="1" applyFont="1" applyFill="1" applyAlignment="1">
      <alignment horizontal="center" vertical="top"/>
    </xf>
    <xf numFmtId="0" fontId="5" fillId="8" borderId="0" xfId="0" quotePrefix="1" applyFont="1" applyFill="1" applyAlignment="1">
      <alignment horizontal="left" vertical="top" wrapText="1"/>
    </xf>
    <xf numFmtId="164" fontId="5" fillId="8" borderId="0" xfId="0" applyNumberFormat="1" applyFont="1" applyFill="1" applyAlignment="1">
      <alignment horizontal="center" vertical="top"/>
    </xf>
    <xf numFmtId="0" fontId="5" fillId="8" borderId="0" xfId="0" quotePrefix="1" applyFont="1" applyFill="1" applyAlignment="1">
      <alignment horizontal="left" vertical="top" wrapText="1" indent="1"/>
    </xf>
    <xf numFmtId="0" fontId="5" fillId="7" borderId="0" xfId="0" quotePrefix="1" applyFont="1" applyFill="1" applyAlignment="1">
      <alignment horizontal="left" vertical="top" wrapText="1" indent="1"/>
    </xf>
    <xf numFmtId="0" fontId="5" fillId="10" borderId="0" xfId="0" quotePrefix="1" applyFont="1" applyFill="1" applyAlignment="1">
      <alignment horizontal="left" vertical="top" wrapText="1" indent="1"/>
    </xf>
    <xf numFmtId="0" fontId="15" fillId="0" borderId="0" xfId="0" applyFont="1"/>
    <xf numFmtId="0" fontId="16" fillId="0" borderId="0" xfId="0" applyFont="1"/>
    <xf numFmtId="0" fontId="13" fillId="5" borderId="0" xfId="0" quotePrefix="1" applyFont="1" applyFill="1" applyAlignment="1">
      <alignment horizontal="right" vertical="top" wrapText="1"/>
    </xf>
    <xf numFmtId="0" fontId="2" fillId="4" borderId="0" xfId="0" quotePrefix="1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9" borderId="0" xfId="0" quotePrefix="1" applyFont="1" applyFill="1" applyAlignment="1">
      <alignment horizontal="right" vertical="center" wrapText="1"/>
    </xf>
    <xf numFmtId="0" fontId="2" fillId="2" borderId="0" xfId="0" quotePrefix="1" applyFont="1" applyFill="1" applyAlignment="1">
      <alignment horizontal="left" wrapText="1"/>
    </xf>
    <xf numFmtId="0" fontId="2" fillId="9" borderId="0" xfId="0" quotePrefix="1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0" xfId="0" quotePrefix="1" applyFont="1" applyFill="1" applyAlignment="1">
      <alignment horizontal="left" vertical="center" wrapText="1"/>
    </xf>
    <xf numFmtId="0" fontId="4" fillId="2" borderId="0" xfId="0" quotePrefix="1" applyFont="1" applyFill="1" applyAlignment="1">
      <alignment horizontal="right" wrapText="1"/>
    </xf>
    <xf numFmtId="165" fontId="13" fillId="4" borderId="0" xfId="0" applyNumberFormat="1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5" borderId="0" xfId="0" applyNumberFormat="1" applyFont="1" applyFill="1" applyAlignment="1">
      <alignment horizontal="center" vertical="center"/>
    </xf>
    <xf numFmtId="165" fontId="13" fillId="9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A1C651"/>
      <color rgb="FF126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22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 pentágono</a:t>
            </a:r>
          </a:p>
          <a:p>
            <a:pPr>
              <a:defRPr sz="22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MX" sz="22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de las finanzas</a:t>
            </a:r>
          </a:p>
        </c:rich>
      </c:tx>
      <c:layout>
        <c:manualLayout>
          <c:xMode val="edge"/>
          <c:yMode val="edge"/>
          <c:x val="6.8609017622797155E-2"/>
          <c:y val="0.20855493451919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650344488188976"/>
          <c:y val="4.4121225501017977E-2"/>
          <c:w val="0.62780118110236216"/>
          <c:h val="0.93876812127456033"/>
        </c:manualLayout>
      </c:layout>
      <c:radarChart>
        <c:radarStyle val="marker"/>
        <c:varyColors val="0"/>
        <c:ser>
          <c:idx val="0"/>
          <c:order val="0"/>
          <c:tx>
            <c:v>Diagnóstico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square"/>
              <c:size val="10"/>
              <c:spPr>
                <a:solidFill>
                  <a:schemeClr val="accent6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38C-4C44-8DA6-F634BD757D24}"/>
              </c:ext>
            </c:extLst>
          </c:dPt>
          <c:dPt>
            <c:idx val="1"/>
            <c:marker>
              <c:symbol val="circle"/>
              <c:size val="9"/>
              <c:spPr>
                <a:solidFill>
                  <a:schemeClr val="accent6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38C-4C44-8DA6-F634BD757D24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38C-4C44-8DA6-F634BD757D24}"/>
              </c:ext>
            </c:extLst>
          </c:dPt>
          <c:dPt>
            <c:idx val="3"/>
            <c:marker>
              <c:symbol val="triangle"/>
              <c:size val="9"/>
              <c:spPr>
                <a:solidFill>
                  <a:schemeClr val="accent4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38C-4C44-8DA6-F634BD757D24}"/>
              </c:ext>
            </c:extLst>
          </c:dPt>
          <c:dPt>
            <c:idx val="4"/>
            <c:marker>
              <c:symbol val="diamond"/>
              <c:size val="9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9C2-44F3-98F0-1D1CA9582229}"/>
              </c:ext>
            </c:extLst>
          </c:dPt>
          <c:dLbls>
            <c:dLbl>
              <c:idx val="0"/>
              <c:layout>
                <c:manualLayout>
                  <c:x val="0.12172619047619047"/>
                  <c:y val="-1.1829928011410149E-2"/>
                </c:manualLayout>
              </c:layout>
              <c:spPr>
                <a:gradFill flip="none" rotWithShape="1">
                  <a:gsLst>
                    <a:gs pos="0">
                      <a:schemeClr val="accent6">
                        <a:lumMod val="40000"/>
                        <a:lumOff val="60000"/>
                      </a:schemeClr>
                    </a:gs>
                    <a:gs pos="46000">
                      <a:schemeClr val="accent6">
                        <a:lumMod val="95000"/>
                        <a:lumOff val="5000"/>
                      </a:schemeClr>
                    </a:gs>
                    <a:gs pos="100000">
                      <a:schemeClr val="accent6">
                        <a:lumMod val="60000"/>
                      </a:schemeClr>
                    </a:gs>
                  </a:gsLst>
                  <a:path path="circle">
                    <a:fillToRect l="50000" t="130000" r="50000" b="-30000"/>
                  </a:path>
                  <a:tileRect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8C-4C44-8DA6-F634BD757D24}"/>
                </c:ext>
              </c:extLst>
            </c:dLbl>
            <c:dLbl>
              <c:idx val="1"/>
              <c:layout>
                <c:manualLayout>
                  <c:x val="8.3333333333333176E-2"/>
                  <c:y val="5.9190031152647919E-2"/>
                </c:manualLayout>
              </c:layout>
              <c:spPr>
                <a:gradFill flip="none" rotWithShape="1">
                  <a:gsLst>
                    <a:gs pos="0">
                      <a:schemeClr val="accent5">
                        <a:lumMod val="40000"/>
                        <a:lumOff val="60000"/>
                      </a:schemeClr>
                    </a:gs>
                    <a:gs pos="46000">
                      <a:schemeClr val="accent5">
                        <a:lumMod val="95000"/>
                        <a:lumOff val="5000"/>
                      </a:schemeClr>
                    </a:gs>
                    <a:gs pos="100000">
                      <a:schemeClr val="accent5">
                        <a:lumMod val="60000"/>
                      </a:schemeClr>
                    </a:gs>
                  </a:gsLst>
                  <a:path path="circle">
                    <a:fillToRect l="50000" t="130000" r="50000" b="-30000"/>
                  </a:path>
                  <a:tileRect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8C-4C44-8DA6-F634BD757D24}"/>
                </c:ext>
              </c:extLst>
            </c:dLbl>
            <c:dLbl>
              <c:idx val="2"/>
              <c:layout>
                <c:manualLayout>
                  <c:x val="8.2142857142857142E-2"/>
                  <c:y val="1.92926045016077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8C-4C44-8DA6-F634BD757D24}"/>
                </c:ext>
              </c:extLst>
            </c:dLbl>
            <c:dLbl>
              <c:idx val="3"/>
              <c:layout>
                <c:manualLayout>
                  <c:x val="-6.4880952380952386E-2"/>
                  <c:y val="-2.54432826121823E-3"/>
                </c:manualLayout>
              </c:layout>
              <c:spPr>
                <a:gradFill flip="none" rotWithShape="1">
                  <a:gsLst>
                    <a:gs pos="0">
                      <a:schemeClr val="accent4">
                        <a:lumMod val="40000"/>
                        <a:lumOff val="60000"/>
                      </a:schemeClr>
                    </a:gs>
                    <a:gs pos="46000">
                      <a:schemeClr val="accent4">
                        <a:lumMod val="95000"/>
                        <a:lumOff val="5000"/>
                      </a:schemeClr>
                    </a:gs>
                    <a:gs pos="100000">
                      <a:schemeClr val="accent4">
                        <a:lumMod val="60000"/>
                      </a:schemeClr>
                    </a:gs>
                  </a:gsLst>
                  <a:path path="circle">
                    <a:fillToRect l="50000" t="130000" r="50000" b="-30000"/>
                  </a:path>
                  <a:tileRect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8C-4C44-8DA6-F634BD757D24}"/>
                </c:ext>
              </c:extLst>
            </c:dLbl>
            <c:dLbl>
              <c:idx val="4"/>
              <c:layout>
                <c:manualLayout>
                  <c:x val="0.10863095238095234"/>
                  <c:y val="-8.5624730992227255E-2"/>
                </c:manualLayout>
              </c:layout>
              <c:spPr>
                <a:gradFill flip="none" rotWithShape="1">
                  <a:gsLst>
                    <a:gs pos="0">
                      <a:schemeClr val="bg1"/>
                    </a:gs>
                    <a:gs pos="46000">
                      <a:srgbClr val="FF0000"/>
                    </a:gs>
                    <a:gs pos="100000">
                      <a:srgbClr val="FF000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C2-44F3-98F0-1D1CA9582229}"/>
                </c:ext>
              </c:extLst>
            </c:dLbl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chemeClr val="accent2">
                      <a:lumMod val="95000"/>
                      <a:lumOff val="5000"/>
                    </a:schemeClr>
                  </a:gs>
                  <a:gs pos="100000">
                    <a:schemeClr val="accent2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C00000"/>
                      </a:solidFill>
                      <a:prstDash val="dash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Hoja4!$A$5:$A$9</c:f>
              <c:strCache>
                <c:ptCount val="5"/>
                <c:pt idx="0">
                  <c:v>Ingresos y gastos diarios</c:v>
                </c:pt>
                <c:pt idx="1">
                  <c:v>Ahorro, inversión y deudas</c:v>
                </c:pt>
                <c:pt idx="2">
                  <c:v>Préstamos</c:v>
                </c:pt>
                <c:pt idx="3">
                  <c:v>Planeación</c:v>
                </c:pt>
                <c:pt idx="4">
                  <c:v>Total</c:v>
                </c:pt>
              </c:strCache>
            </c:strRef>
          </c:cat>
          <c:val>
            <c:numRef>
              <c:f>Hoja4!$B$5:$B$9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8C-4C44-8DA6-F634BD757D24}"/>
            </c:ext>
          </c:extLst>
        </c:ser>
        <c:ser>
          <c:idx val="1"/>
          <c:order val="1"/>
          <c:tx>
            <c:v>Situación ideal</c:v>
          </c:tx>
          <c:spPr>
            <a:ln w="15875" cap="rnd">
              <a:solidFill>
                <a:schemeClr val="bg2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7.4404761904761901E-3"/>
                  <c:y val="5.2588804212978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8C-4C44-8DA6-F634BD757D24}"/>
                </c:ext>
              </c:extLst>
            </c:dLbl>
            <c:dLbl>
              <c:idx val="1"/>
              <c:layout>
                <c:manualLayout>
                  <c:x val="-3.7797619047619045E-2"/>
                  <c:y val="-1.913225477040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8C-4C44-8DA6-F634BD757D24}"/>
                </c:ext>
              </c:extLst>
            </c:dLbl>
            <c:dLbl>
              <c:idx val="2"/>
              <c:layout>
                <c:manualLayout>
                  <c:x val="-2.8571428571428571E-2"/>
                  <c:y val="-3.8585209003215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8C-4C44-8DA6-F634BD757D24}"/>
                </c:ext>
              </c:extLst>
            </c:dLbl>
            <c:dLbl>
              <c:idx val="3"/>
              <c:layout>
                <c:manualLayout>
                  <c:x val="3.2142857142857056E-2"/>
                  <c:y val="-3.8725472820720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8C-4C44-8DA6-F634BD757D24}"/>
                </c:ext>
              </c:extLst>
            </c:dLbl>
            <c:dLbl>
              <c:idx val="4"/>
              <c:layout>
                <c:manualLayout>
                  <c:x val="4.1071428571428571E-2"/>
                  <c:y val="1.839691023078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7D-4731-B4F1-12BB0893596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Hoja4!$A$5:$A$9</c:f>
              <c:strCache>
                <c:ptCount val="5"/>
                <c:pt idx="0">
                  <c:v>Ingresos y gastos diarios</c:v>
                </c:pt>
                <c:pt idx="1">
                  <c:v>Ahorro, inversión y deudas</c:v>
                </c:pt>
                <c:pt idx="2">
                  <c:v>Préstamos</c:v>
                </c:pt>
                <c:pt idx="3">
                  <c:v>Planeación</c:v>
                </c:pt>
                <c:pt idx="4">
                  <c:v>Total</c:v>
                </c:pt>
              </c:strCache>
            </c:strRef>
          </c:cat>
          <c:val>
            <c:numRef>
              <c:f>Hoja4!$C$5:$C$9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8C-4C44-8DA6-F634BD75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173455"/>
        <c:axId val="879952095"/>
      </c:radarChart>
      <c:catAx>
        <c:axId val="2241734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79952095"/>
        <c:crosses val="autoZero"/>
        <c:auto val="1"/>
        <c:lblAlgn val="ctr"/>
        <c:lblOffset val="100"/>
        <c:noMultiLvlLbl val="0"/>
      </c:catAx>
      <c:valAx>
        <c:axId val="879952095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chemeClr val="accent2">
                      <a:lumMod val="95000"/>
                      <a:lumOff val="5000"/>
                    </a:schemeClr>
                  </a:gs>
                  <a:gs pos="100000">
                    <a:schemeClr val="accent2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173455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6618860142482195E-2"/>
          <c:y val="0.6426261910187272"/>
          <c:w val="0.16552399700037498"/>
          <c:h val="0.15010405853609135"/>
        </c:manualLayout>
      </c:layout>
      <c:overlay val="0"/>
      <c:spPr>
        <a:gradFill>
          <a:gsLst>
            <a:gs pos="0">
              <a:schemeClr val="accent5">
                <a:lumMod val="0"/>
                <a:lumOff val="100000"/>
              </a:schemeClr>
            </a:gs>
            <a:gs pos="35000">
              <a:schemeClr val="accent5">
                <a:lumMod val="0"/>
                <a:lumOff val="100000"/>
              </a:schemeClr>
            </a:gs>
            <a:gs pos="100000">
              <a:schemeClr val="accent5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bg1"/>
        </a:gs>
        <a:gs pos="35000">
          <a:srgbClr val="A1C651"/>
        </a:gs>
        <a:gs pos="100000">
          <a:schemeClr val="accent5">
            <a:lumMod val="100000"/>
          </a:schemeClr>
        </a:gs>
      </a:gsLst>
      <a:path path="circle">
        <a:fillToRect l="100000" b="100000"/>
      </a:path>
      <a:tileRect t="-100000" r="-10000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800" b="1">
                <a:solidFill>
                  <a:schemeClr val="bg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ES" sz="1800" b="1" i="0" u="none" strike="noStrike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Salud financiera por concepto</a:t>
            </a:r>
          </a:p>
          <a:p>
            <a:pPr algn="ctr" rtl="0">
              <a:defRPr sz="1800" b="1">
                <a:solidFill>
                  <a:schemeClr val="bg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ES" sz="1800" b="0" i="0" u="none" strike="noStrike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 escalera del bienestar financiero</a:t>
            </a:r>
          </a:p>
        </cx:rich>
      </cx:tx>
    </cx:title>
    <cx:plotArea>
      <cx:plotAreaRegion>
        <cx:series layoutId="waterfall" uniqueId="{6EDD5158-A876-4DF9-843E-D4CC9DE847A2}">
          <cx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Pt idx="0">
            <cx:spPr>
              <a:solidFill>
                <a:srgbClr val="70AD47">
                  <a:lumMod val="40000"/>
                  <a:lumOff val="60000"/>
                </a:srgbClr>
              </a:solidFill>
            </cx:spPr>
          </cx:dataPt>
          <cx:dataPt idx="1">
            <cx:spPr>
              <a:solidFill>
                <a:srgbClr val="70AD47">
                  <a:lumMod val="40000"/>
                  <a:lumOff val="60000"/>
                </a:srgbClr>
              </a:solidFill>
            </cx:spPr>
          </cx:dataPt>
          <cx:dataPt idx="2">
            <cx:spPr>
              <a:solidFill>
                <a:srgbClr val="ED7D31">
                  <a:lumMod val="40000"/>
                  <a:lumOff val="60000"/>
                </a:srgbClr>
              </a:solidFill>
            </cx:spPr>
          </cx:dataPt>
          <cx:dataPt idx="3">
            <cx:spPr>
              <a:solidFill>
                <a:srgbClr val="ED7D31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5B9BD5">
                  <a:lumMod val="40000"/>
                  <a:lumOff val="60000"/>
                </a:srgbClr>
              </a:solidFill>
            </cx:spPr>
          </cx:dataPt>
          <cx:dataPt idx="5">
            <cx:spPr>
              <a:solidFill>
                <a:srgbClr val="5B9BD5">
                  <a:lumMod val="40000"/>
                  <a:lumOff val="60000"/>
                </a:srgbClr>
              </a:solidFill>
            </cx:spPr>
          </cx:dataPt>
          <cx:dataPt idx="6">
            <cx:spPr>
              <a:solidFill>
                <a:srgbClr val="FFC000">
                  <a:lumMod val="40000"/>
                  <a:lumOff val="60000"/>
                </a:srgbClr>
              </a:solidFill>
            </cx:spPr>
          </cx:dataPt>
          <cx:dataPt idx="7">
            <cx:spPr>
              <a:solidFill>
                <a:srgbClr val="FFC000">
                  <a:lumMod val="40000"/>
                  <a:lumOff val="60000"/>
                </a:srgbClr>
              </a:solidFill>
            </cx:spPr>
          </cx:dataPt>
          <cx:dataPt idx="8">
            <cx:spPr>
              <a:solidFill>
                <a:srgbClr val="FF0000"/>
              </a:solidFill>
            </cx:spPr>
          </cx:dataPt>
          <cx:dataPt idx="9">
            <cx:spPr>
              <a:solidFill>
                <a:srgbClr val="7030A0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>
                    <a:solidFill>
                      <a:schemeClr val="bg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 sz="1400" b="0" i="0" u="none" strike="noStrike" baseline="0">
                  <a:solidFill>
                    <a:schemeClr val="bg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s-ES" sz="1400" b="0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 </a:t>
                  </a:r>
                </a:p>
              </cx:txPr>
            </cx:dataLabel>
            <cx:dataLabel idx="8">
              <cx:spPr>
                <a:solidFill>
                  <a:srgbClr val="FF0000"/>
                </a:solidFill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800">
                      <a:solidFill>
                        <a:schemeClr val="bg1"/>
                      </a:solidFill>
                    </a:defRPr>
                  </a:pPr>
                  <a:r>
                    <a:rPr lang="es-ES" sz="1800" b="0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11 </a:t>
                  </a:r>
                </a:p>
              </cx:txPr>
              <cx:visibility seriesName="0" categoryName="0" value="1"/>
              <cx:separator>, </cx:separato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800">
                      <a:solidFill>
                        <a:schemeClr val="bg1"/>
                      </a:solidFill>
                    </a:defRPr>
                  </a:pPr>
                  <a:r>
                    <a:rPr lang="es-ES" sz="1800" b="0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16 </a:t>
                  </a:r>
                </a:p>
              </cx:txPr>
            </cx:dataLabel>
          </cx:dataLabels>
          <cx:dataId val="0"/>
          <cx:layoutPr>
            <cx:subtotals>
              <cx:idx val="8"/>
              <cx:idx val="9"/>
            </cx:subtotals>
          </cx:layoutPr>
        </cx:series>
      </cx:plotAreaRegion>
      <cx:axis id="0">
        <cx:catScaling gapWidth="0"/>
        <cx:majorTickMarks type="cross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1" i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MX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  <cx:axis id="1" hidden="1">
        <cx:valScaling max="14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MX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  <cx:spPr>
    <a:gradFill flip="none" rotWithShape="1">
      <a:gsLst>
        <a:gs pos="0">
          <a:schemeClr val="bg1"/>
        </a:gs>
        <a:gs pos="46000">
          <a:srgbClr val="A1C651"/>
        </a:gs>
        <a:gs pos="100000">
          <a:srgbClr val="1263AB"/>
        </a:gs>
      </a:gsLst>
      <a:path path="circle">
        <a:fillToRect l="100000" b="100000"/>
      </a:path>
      <a:tileRect t="-100000" r="-100000"/>
    </a:gradFill>
    <a:effectLst>
      <a:outerShdw blurRad="50800" dist="38100" dir="2700000" algn="tl" rotWithShape="0">
        <a:prstClr val="black">
          <a:alpha val="40000"/>
        </a:prstClr>
      </a:outerShdw>
    </a:effectLst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linktr.ee/fuentesyasociados" TargetMode="External"/><Relationship Id="rId6" Type="http://schemas.openxmlformats.org/officeDocument/2006/relationships/chart" Target="../charts/chart1.xml"/><Relationship Id="rId11" Type="http://schemas.openxmlformats.org/officeDocument/2006/relationships/image" Target="../media/image8.sv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microsoft.com/office/2014/relationships/chartEx" Target="../charts/chartEx1.xm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25299</xdr:rowOff>
    </xdr:from>
    <xdr:to>
      <xdr:col>1</xdr:col>
      <xdr:colOff>104775</xdr:colOff>
      <xdr:row>8</xdr:row>
      <xdr:rowOff>142875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F4CF1-17A7-4EFA-89F0-9264D5F4E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99"/>
          <a:ext cx="2266950" cy="16892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0</xdr:row>
      <xdr:rowOff>6045</xdr:rowOff>
    </xdr:from>
    <xdr:to>
      <xdr:col>6</xdr:col>
      <xdr:colOff>0</xdr:colOff>
      <xdr:row>8</xdr:row>
      <xdr:rowOff>136829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DBA4B-4645-4DA0-AB7F-27DF81FA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38975" y="6045"/>
          <a:ext cx="1714500" cy="1702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238123</xdr:rowOff>
    </xdr:from>
    <xdr:to>
      <xdr:col>19</xdr:col>
      <xdr:colOff>0</xdr:colOff>
      <xdr:row>35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4B64B09-47AE-441E-8617-DA48DDF16FEB}"/>
            </a:ext>
          </a:extLst>
        </xdr:cNvPr>
        <xdr:cNvGrpSpPr/>
      </xdr:nvGrpSpPr>
      <xdr:grpSpPr>
        <a:xfrm>
          <a:off x="7991475" y="4190998"/>
          <a:ext cx="10668000" cy="7343777"/>
          <a:chOff x="7991475" y="4190998"/>
          <a:chExt cx="10668000" cy="6315077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7D73D454-1854-449F-9AA3-FB218B49DB20}"/>
                  </a:ext>
                </a:extLst>
              </xdr:cNvPr>
              <xdr:cNvGraphicFramePr/>
            </xdr:nvGraphicFramePr>
            <xdr:xfrm>
              <a:off x="7991475" y="4190998"/>
              <a:ext cx="10668000" cy="631507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991475" y="4190998"/>
                <a:ext cx="10668000" cy="631507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sz="1100"/>
                  <a:t>Este gráfico no está disponible en su versión de Excel.
Si edita esta forma o guarda el libro en un formato de archivo diferente, el gráfico no se podrá usar.</a:t>
                </a:r>
              </a:p>
            </xdr:txBody>
          </xdr:sp>
        </mc:Fallback>
      </mc:AlternateContent>
      <xdr:pic>
        <xdr:nvPicPr>
          <xdr:cNvPr id="7" name="Imagen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D983765-B8E8-40D7-A1E0-1B6C7B4BAD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83433" y="4381500"/>
            <a:ext cx="1308241" cy="97482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35</xdr:row>
      <xdr:rowOff>866775</xdr:rowOff>
    </xdr:from>
    <xdr:to>
      <xdr:col>19</xdr:col>
      <xdr:colOff>0</xdr:colOff>
      <xdr:row>57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6923519A-DA7B-49E5-8F7D-DDCD8400C515}"/>
            </a:ext>
          </a:extLst>
        </xdr:cNvPr>
        <xdr:cNvGrpSpPr/>
      </xdr:nvGrpSpPr>
      <xdr:grpSpPr>
        <a:xfrm>
          <a:off x="7991475" y="12401550"/>
          <a:ext cx="10668000" cy="8572500"/>
          <a:chOff x="7991475" y="11372850"/>
          <a:chExt cx="10668000" cy="7353300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056D7268-953F-488E-93B5-331A0089420B}"/>
              </a:ext>
            </a:extLst>
          </xdr:cNvPr>
          <xdr:cNvGraphicFramePr>
            <a:graphicFrameLocks/>
          </xdr:cNvGraphicFramePr>
        </xdr:nvGraphicFramePr>
        <xdr:xfrm>
          <a:off x="7991475" y="11372850"/>
          <a:ext cx="10668000" cy="7353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pic>
        <xdr:nvPicPr>
          <xdr:cNvPr id="9" name="Imagen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1163A72-C74C-4A5E-8B0F-3CA2DFB7C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01050" y="11591925"/>
            <a:ext cx="1239931" cy="923925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495300</xdr:colOff>
      <xdr:row>22</xdr:row>
      <xdr:rowOff>180975</xdr:rowOff>
    </xdr:from>
    <xdr:to>
      <xdr:col>18</xdr:col>
      <xdr:colOff>647700</xdr:colOff>
      <xdr:row>25</xdr:row>
      <xdr:rowOff>381000</xdr:rowOff>
    </xdr:to>
    <xdr:pic>
      <xdr:nvPicPr>
        <xdr:cNvPr id="4" name="Gráfico 3" descr="Manos aplaudiendo">
          <a:extLst>
            <a:ext uri="{FF2B5EF4-FFF2-40B4-BE49-F238E27FC236}">
              <a16:creationId xmlns:a16="http://schemas.microsoft.com/office/drawing/2014/main" id="{CA27212E-6234-4004-A0A6-629BC1B4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630775" y="50863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29</xdr:row>
      <xdr:rowOff>857250</xdr:rowOff>
    </xdr:from>
    <xdr:to>
      <xdr:col>17</xdr:col>
      <xdr:colOff>390525</xdr:colOff>
      <xdr:row>31</xdr:row>
      <xdr:rowOff>104775</xdr:rowOff>
    </xdr:to>
    <xdr:pic>
      <xdr:nvPicPr>
        <xdr:cNvPr id="11" name="Gráfico 10" descr="Crecimiento empresarial">
          <a:extLst>
            <a:ext uri="{FF2B5EF4-FFF2-40B4-BE49-F238E27FC236}">
              <a16:creationId xmlns:a16="http://schemas.microsoft.com/office/drawing/2014/main" id="{A7FBB9D8-80A6-4362-87A1-6D73EE61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6611600" y="876300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EE35-76DD-4503-AF55-1AF2D48E793E}">
  <dimension ref="A2:G49"/>
  <sheetViews>
    <sheetView showGridLines="0" tabSelected="1" topLeftCell="A39" workbookViewId="0">
      <selection activeCell="B48" sqref="B48"/>
    </sheetView>
  </sheetViews>
  <sheetFormatPr defaultColWidth="11.42578125" defaultRowHeight="15"/>
  <cols>
    <col min="1" max="1" width="32.42578125" customWidth="1"/>
    <col min="2" max="2" width="39.42578125" customWidth="1"/>
    <col min="3" max="3" width="21.28515625" bestFit="1" customWidth="1"/>
    <col min="4" max="4" width="15.28515625" bestFit="1" customWidth="1"/>
  </cols>
  <sheetData>
    <row r="2" spans="1:7">
      <c r="G2" s="12" t="s">
        <v>0</v>
      </c>
    </row>
    <row r="3" spans="1:7">
      <c r="G3" s="11" t="s">
        <v>1</v>
      </c>
    </row>
    <row r="4" spans="1:7">
      <c r="G4" s="12" t="s">
        <v>2</v>
      </c>
    </row>
    <row r="5" spans="1:7" ht="18.75">
      <c r="B5" s="9"/>
      <c r="G5" s="11" t="s">
        <v>3</v>
      </c>
    </row>
    <row r="6" spans="1:7">
      <c r="G6" s="12" t="s">
        <v>4</v>
      </c>
    </row>
    <row r="7" spans="1:7">
      <c r="G7" s="20"/>
    </row>
    <row r="11" spans="1:7" ht="22.5">
      <c r="A11" s="6" t="s">
        <v>5</v>
      </c>
      <c r="B11" s="2"/>
    </row>
    <row r="12" spans="1:7" ht="18.75">
      <c r="A12" s="8" t="s">
        <v>6</v>
      </c>
      <c r="B12" s="7"/>
      <c r="C12" s="3"/>
      <c r="D12" s="3"/>
      <c r="E12" s="3"/>
    </row>
    <row r="13" spans="1:7" ht="18.75">
      <c r="A13" s="8" t="s">
        <v>7</v>
      </c>
      <c r="B13" s="7"/>
      <c r="C13" s="3"/>
      <c r="D13" s="3"/>
      <c r="E13" s="3"/>
    </row>
    <row r="14" spans="1:7" ht="18.75">
      <c r="A14" s="8" t="s">
        <v>8</v>
      </c>
      <c r="B14" s="7"/>
      <c r="C14" s="3"/>
      <c r="D14" s="3"/>
      <c r="E14" s="3"/>
    </row>
    <row r="15" spans="1:7" ht="18.75">
      <c r="A15" s="8" t="s">
        <v>9</v>
      </c>
      <c r="B15" s="7"/>
      <c r="C15" s="3"/>
      <c r="D15" s="3"/>
      <c r="E15" s="3"/>
    </row>
    <row r="16" spans="1:7" ht="18.75">
      <c r="A16" s="10" t="s">
        <v>10</v>
      </c>
      <c r="B16" s="7"/>
      <c r="C16" s="3"/>
      <c r="D16" s="3"/>
      <c r="E16" s="3"/>
    </row>
    <row r="17" spans="1:5" ht="18.75">
      <c r="B17" s="7"/>
      <c r="C17" s="3"/>
      <c r="D17" s="3"/>
      <c r="E17" s="3"/>
    </row>
    <row r="18" spans="1:5" ht="22.5">
      <c r="A18" s="6" t="s">
        <v>11</v>
      </c>
      <c r="B18" s="7"/>
      <c r="C18" s="3"/>
      <c r="D18" s="3"/>
      <c r="E18" s="3"/>
    </row>
    <row r="19" spans="1:5" ht="18.75">
      <c r="A19" s="9" t="s">
        <v>12</v>
      </c>
      <c r="B19" s="3"/>
      <c r="C19" s="3"/>
      <c r="D19" s="3"/>
      <c r="E19" s="3"/>
    </row>
    <row r="20" spans="1:5" ht="18.75">
      <c r="A20" s="9" t="s">
        <v>13</v>
      </c>
      <c r="B20" s="3"/>
      <c r="C20" s="3"/>
      <c r="D20" s="3"/>
      <c r="E20" s="3"/>
    </row>
    <row r="21" spans="1:5" ht="18.75">
      <c r="A21" s="9" t="s">
        <v>14</v>
      </c>
      <c r="B21" s="3"/>
      <c r="C21" s="3"/>
      <c r="D21" s="3"/>
      <c r="E21" s="3"/>
    </row>
    <row r="22" spans="1:5" ht="18.75">
      <c r="A22" s="9" t="s">
        <v>15</v>
      </c>
      <c r="B22" s="3"/>
      <c r="C22" s="3"/>
      <c r="D22" s="3"/>
      <c r="E22" s="3"/>
    </row>
    <row r="23" spans="1:5" ht="18.75">
      <c r="A23" s="9" t="s">
        <v>16</v>
      </c>
      <c r="B23" s="3"/>
      <c r="C23" s="3"/>
      <c r="D23" s="3"/>
      <c r="E23" s="3"/>
    </row>
    <row r="24" spans="1:5" ht="18.75">
      <c r="A24" s="8"/>
      <c r="B24" s="3"/>
      <c r="C24" s="3"/>
      <c r="D24" s="3"/>
      <c r="E24" s="3"/>
    </row>
    <row r="25" spans="1:5" ht="18.75">
      <c r="A25" s="8"/>
      <c r="B25" s="3"/>
      <c r="C25" s="3"/>
      <c r="D25" s="3"/>
      <c r="E25" s="3"/>
    </row>
    <row r="26" spans="1:5" ht="119.25">
      <c r="A26" s="23" t="s">
        <v>17</v>
      </c>
      <c r="B26" s="24" t="s">
        <v>18</v>
      </c>
      <c r="C26" s="25" t="s">
        <v>19</v>
      </c>
      <c r="D26" s="25" t="s">
        <v>20</v>
      </c>
    </row>
    <row r="27" spans="1:5" ht="20.25">
      <c r="A27" s="51" t="s">
        <v>21</v>
      </c>
      <c r="B27" s="51"/>
      <c r="C27" s="26"/>
      <c r="D27" s="57">
        <f>C28/4*10</f>
        <v>7.5</v>
      </c>
    </row>
    <row r="28" spans="1:5" ht="20.25">
      <c r="A28" s="55" t="s">
        <v>22</v>
      </c>
      <c r="B28" s="55"/>
      <c r="C28" s="26">
        <f>C30+C31</f>
        <v>3</v>
      </c>
      <c r="D28" s="57"/>
    </row>
    <row r="29" spans="1:5" ht="20.25">
      <c r="A29" s="55" t="s">
        <v>23</v>
      </c>
      <c r="B29" s="55"/>
      <c r="C29" s="26">
        <v>4</v>
      </c>
      <c r="D29" s="57"/>
    </row>
    <row r="30" spans="1:5" ht="93.75">
      <c r="A30" s="35" t="s">
        <v>24</v>
      </c>
      <c r="B30" s="33" t="s">
        <v>25</v>
      </c>
      <c r="C30" s="34">
        <v>2</v>
      </c>
      <c r="D30" s="57"/>
    </row>
    <row r="31" spans="1:5" ht="37.5">
      <c r="A31" s="35" t="s">
        <v>26</v>
      </c>
      <c r="B31" s="33" t="s">
        <v>27</v>
      </c>
      <c r="C31" s="34">
        <v>1</v>
      </c>
      <c r="D31" s="57"/>
    </row>
    <row r="32" spans="1:5" ht="20.25" customHeight="1">
      <c r="A32" s="52" t="s">
        <v>28</v>
      </c>
      <c r="B32" s="52"/>
      <c r="C32" s="27"/>
      <c r="D32" s="59">
        <f>C33/4*10</f>
        <v>10</v>
      </c>
    </row>
    <row r="33" spans="1:4" ht="20.25" customHeight="1">
      <c r="A33" s="50" t="s">
        <v>22</v>
      </c>
      <c r="B33" s="50"/>
      <c r="C33" s="27">
        <f>C35+C36</f>
        <v>4</v>
      </c>
      <c r="D33" s="59"/>
    </row>
    <row r="34" spans="1:4" ht="20.25" customHeight="1">
      <c r="A34" s="50" t="s">
        <v>23</v>
      </c>
      <c r="B34" s="50"/>
      <c r="C34" s="27">
        <v>4</v>
      </c>
      <c r="D34" s="59"/>
    </row>
    <row r="35" spans="1:4" ht="93.75">
      <c r="A35" s="44" t="s">
        <v>29</v>
      </c>
      <c r="B35" s="36" t="s">
        <v>30</v>
      </c>
      <c r="C35" s="37">
        <v>2</v>
      </c>
      <c r="D35" s="59"/>
    </row>
    <row r="36" spans="1:4" ht="112.5">
      <c r="A36" s="44" t="s">
        <v>31</v>
      </c>
      <c r="B36" s="36" t="s">
        <v>32</v>
      </c>
      <c r="C36" s="37">
        <v>2</v>
      </c>
      <c r="D36" s="59"/>
    </row>
    <row r="37" spans="1:4" ht="20.25" customHeight="1">
      <c r="A37" s="53" t="s">
        <v>33</v>
      </c>
      <c r="B37" s="53"/>
      <c r="C37" s="28"/>
      <c r="D37" s="60">
        <f>C38/4*10</f>
        <v>5</v>
      </c>
    </row>
    <row r="38" spans="1:4" ht="20.25" customHeight="1">
      <c r="A38" s="49" t="s">
        <v>22</v>
      </c>
      <c r="B38" s="49"/>
      <c r="C38" s="28">
        <f>C40+C41</f>
        <v>2</v>
      </c>
      <c r="D38" s="60"/>
    </row>
    <row r="39" spans="1:4" ht="20.25" customHeight="1">
      <c r="A39" s="49" t="s">
        <v>23</v>
      </c>
      <c r="B39" s="49"/>
      <c r="C39" s="28">
        <v>4</v>
      </c>
      <c r="D39" s="60"/>
    </row>
    <row r="40" spans="1:4" ht="93.75">
      <c r="A40" s="43" t="s">
        <v>34</v>
      </c>
      <c r="B40" s="38" t="s">
        <v>35</v>
      </c>
      <c r="C40" s="39">
        <v>1</v>
      </c>
      <c r="D40" s="60"/>
    </row>
    <row r="41" spans="1:4" ht="75">
      <c r="A41" s="43" t="s">
        <v>36</v>
      </c>
      <c r="B41" s="38" t="s">
        <v>37</v>
      </c>
      <c r="C41" s="39">
        <v>1</v>
      </c>
      <c r="D41" s="60"/>
    </row>
    <row r="42" spans="1:4" ht="23.25" customHeight="1">
      <c r="A42" s="54" t="s">
        <v>38</v>
      </c>
      <c r="B42" s="54"/>
      <c r="C42" s="29"/>
      <c r="D42" s="56">
        <f>C43/4*10</f>
        <v>5</v>
      </c>
    </row>
    <row r="43" spans="1:4" ht="23.25" customHeight="1">
      <c r="A43" s="48" t="s">
        <v>22</v>
      </c>
      <c r="B43" s="48"/>
      <c r="C43" s="29">
        <f>C45+C46</f>
        <v>2</v>
      </c>
      <c r="D43" s="56"/>
    </row>
    <row r="44" spans="1:4" ht="23.25" customHeight="1">
      <c r="A44" s="48" t="s">
        <v>23</v>
      </c>
      <c r="B44" s="48"/>
      <c r="C44" s="29">
        <v>4</v>
      </c>
      <c r="D44" s="56"/>
    </row>
    <row r="45" spans="1:4" ht="93.75">
      <c r="A45" s="42" t="s">
        <v>39</v>
      </c>
      <c r="B45" s="40" t="s">
        <v>40</v>
      </c>
      <c r="C45" s="41">
        <v>1</v>
      </c>
      <c r="D45" s="56"/>
    </row>
    <row r="46" spans="1:4" ht="56.25">
      <c r="A46" s="42" t="s">
        <v>41</v>
      </c>
      <c r="B46" s="40" t="s">
        <v>42</v>
      </c>
      <c r="C46" s="41">
        <v>1</v>
      </c>
      <c r="D46" s="56"/>
    </row>
    <row r="47" spans="1:4" ht="23.25">
      <c r="A47" s="30" t="str">
        <f>B47</f>
        <v>Puntos obtenidos</v>
      </c>
      <c r="B47" s="47" t="s">
        <v>22</v>
      </c>
      <c r="C47" s="32">
        <f>C28+C33+C38+C43</f>
        <v>11</v>
      </c>
      <c r="D47" s="58">
        <f>C47/14*10</f>
        <v>7.8571428571428568</v>
      </c>
    </row>
    <row r="48" spans="1:4" ht="23.25">
      <c r="A48" s="30" t="s">
        <v>23</v>
      </c>
      <c r="B48" s="31" t="s">
        <v>23</v>
      </c>
      <c r="C48" s="32">
        <v>16</v>
      </c>
      <c r="D48" s="58"/>
    </row>
    <row r="49" spans="1:2">
      <c r="A49" s="1"/>
      <c r="B49" s="1"/>
    </row>
  </sheetData>
  <mergeCells count="17">
    <mergeCell ref="D42:D46"/>
    <mergeCell ref="D27:D31"/>
    <mergeCell ref="D47:D48"/>
    <mergeCell ref="D32:D36"/>
    <mergeCell ref="D37:D41"/>
    <mergeCell ref="A27:B27"/>
    <mergeCell ref="A32:B32"/>
    <mergeCell ref="A37:B37"/>
    <mergeCell ref="A42:B42"/>
    <mergeCell ref="A43:B43"/>
    <mergeCell ref="A28:B28"/>
    <mergeCell ref="A29:B29"/>
    <mergeCell ref="A44:B44"/>
    <mergeCell ref="A39:B39"/>
    <mergeCell ref="A38:B38"/>
    <mergeCell ref="A33:B33"/>
    <mergeCell ref="A34:B34"/>
  </mergeCells>
  <conditionalFormatting sqref="D27:D34 D37:D39 D42:D48">
    <cfRule type="iconSet" priority="5">
      <iconSet iconSet="3Symbols2">
        <cfvo type="percent" val="0"/>
        <cfvo type="num" val="6"/>
        <cfvo type="num" val="8"/>
      </iconSet>
    </cfRule>
  </conditionalFormatting>
  <conditionalFormatting sqref="C30:C31">
    <cfRule type="iconSet" priority="4">
      <iconSet iconSet="3Symbols">
        <cfvo type="percent" val="0"/>
        <cfvo type="num" val="1"/>
        <cfvo type="num" val="2"/>
      </iconSet>
    </cfRule>
  </conditionalFormatting>
  <conditionalFormatting sqref="C35:C36">
    <cfRule type="iconSet" priority="3">
      <iconSet iconSet="3Symbols">
        <cfvo type="percent" val="0"/>
        <cfvo type="num" val="1"/>
        <cfvo type="num" val="2"/>
      </iconSet>
    </cfRule>
  </conditionalFormatting>
  <conditionalFormatting sqref="C40:C41">
    <cfRule type="iconSet" priority="2">
      <iconSet iconSet="3Symbols">
        <cfvo type="percent" val="0"/>
        <cfvo type="num" val="1"/>
        <cfvo type="num" val="2"/>
      </iconSet>
    </cfRule>
  </conditionalFormatting>
  <conditionalFormatting sqref="C45:C46">
    <cfRule type="iconSet" priority="1">
      <iconSet iconSet="3Symbols">
        <cfvo type="percent" val="0"/>
        <cfvo type="num" val="1"/>
        <cfvo type="num" val="2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1BE2-C332-4B94-8B0A-48C45CE8AB44}">
  <dimension ref="A1:C10"/>
  <sheetViews>
    <sheetView showGridLines="0" workbookViewId="0">
      <selection activeCell="B20" sqref="B20"/>
    </sheetView>
  </sheetViews>
  <sheetFormatPr defaultColWidth="11.42578125" defaultRowHeight="15"/>
  <cols>
    <col min="1" max="1" width="36.28515625" customWidth="1"/>
    <col min="2" max="2" width="15.28515625" bestFit="1" customWidth="1"/>
  </cols>
  <sheetData>
    <row r="1" spans="1:3" ht="45.75">
      <c r="A1" s="46" t="s">
        <v>43</v>
      </c>
    </row>
    <row r="2" spans="1:3" ht="30.75">
      <c r="A2" s="45" t="s">
        <v>44</v>
      </c>
    </row>
    <row r="4" spans="1:3" ht="18.75">
      <c r="A4" s="4" t="s">
        <v>45</v>
      </c>
      <c r="B4" s="4" t="s">
        <v>20</v>
      </c>
      <c r="C4" s="4" t="s">
        <v>46</v>
      </c>
    </row>
    <row r="5" spans="1:3" ht="20.25">
      <c r="A5" s="13" t="s">
        <v>47</v>
      </c>
      <c r="B5" s="14">
        <f>Evaluación!C28</f>
        <v>3</v>
      </c>
      <c r="C5" s="14">
        <v>4</v>
      </c>
    </row>
    <row r="6" spans="1:3" ht="20.25">
      <c r="A6" s="21" t="s">
        <v>48</v>
      </c>
      <c r="B6" s="22">
        <f>Evaluación!C33</f>
        <v>4</v>
      </c>
      <c r="C6" s="22">
        <v>4</v>
      </c>
    </row>
    <row r="7" spans="1:3" ht="20.25">
      <c r="A7" s="15" t="s">
        <v>33</v>
      </c>
      <c r="B7" s="16">
        <f>Evaluación!C38</f>
        <v>2</v>
      </c>
      <c r="C7" s="16">
        <v>4</v>
      </c>
    </row>
    <row r="8" spans="1:3" ht="20.25">
      <c r="A8" s="17" t="s">
        <v>38</v>
      </c>
      <c r="B8" s="18">
        <f>Evaluación!C43</f>
        <v>2</v>
      </c>
      <c r="C8" s="18">
        <v>4</v>
      </c>
    </row>
    <row r="9" spans="1:3" ht="18.75">
      <c r="A9" s="5" t="s">
        <v>49</v>
      </c>
      <c r="B9" s="19">
        <f>SUM(B5:B8)</f>
        <v>11</v>
      </c>
      <c r="C9" s="19">
        <f>SUM(C5:C8)</f>
        <v>16</v>
      </c>
    </row>
    <row r="10" spans="1:3" ht="18.75">
      <c r="A10" s="5" t="s">
        <v>23</v>
      </c>
      <c r="B10" s="19">
        <v>14</v>
      </c>
      <c r="C10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2599751F60F43A194C1B8A410D046" ma:contentTypeVersion="18" ma:contentTypeDescription="Create a new document." ma:contentTypeScope="" ma:versionID="006329a4c5e5907e76619aec1cd06ebf">
  <xsd:schema xmlns:xsd="http://www.w3.org/2001/XMLSchema" xmlns:xs="http://www.w3.org/2001/XMLSchema" xmlns:p="http://schemas.microsoft.com/office/2006/metadata/properties" xmlns:ns1="http://schemas.microsoft.com/sharepoint/v3" xmlns:ns3="2f34cce7-f7d4-4914-baf3-ff3c99fe1624" xmlns:ns4="c3dd17b6-f321-463b-8865-782f11103383" targetNamespace="http://schemas.microsoft.com/office/2006/metadata/properties" ma:root="true" ma:fieldsID="7d392c2bfc51a38ac8c20f7a3ffcfe63" ns1:_="" ns3:_="" ns4:_="">
    <xsd:import namespace="http://schemas.microsoft.com/sharepoint/v3"/>
    <xsd:import namespace="2f34cce7-f7d4-4914-baf3-ff3c99fe1624"/>
    <xsd:import namespace="c3dd17b6-f321-463b-8865-782f111033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4cce7-f7d4-4914-baf3-ff3c99fe16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d17b6-f321-463b-8865-782f111033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108F5-FD08-48AD-8E35-F2AFEBAB6668}"/>
</file>

<file path=customXml/itemProps2.xml><?xml version="1.0" encoding="utf-8"?>
<ds:datastoreItem xmlns:ds="http://schemas.openxmlformats.org/officeDocument/2006/customXml" ds:itemID="{393D3867-FD03-4B26-9CAE-3F67DFC8C6F4}"/>
</file>

<file path=customXml/itemProps3.xml><?xml version="1.0" encoding="utf-8"?>
<ds:datastoreItem xmlns:ds="http://schemas.openxmlformats.org/officeDocument/2006/customXml" ds:itemID="{B92B694D-71EB-420C-B648-23E6CB2AF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Bello Salcedo</dc:creator>
  <cp:keywords/>
  <dc:description/>
  <cp:lastModifiedBy>Roberto Bello Salcedo</cp:lastModifiedBy>
  <cp:revision/>
  <dcterms:created xsi:type="dcterms:W3CDTF">2021-09-20T21:16:15Z</dcterms:created>
  <dcterms:modified xsi:type="dcterms:W3CDTF">2021-10-07T22:02:09Z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0x010100D352599751F60F43A194C1B8A410D046</vt:lpwstr>
  </property>
</Properties>
</file>